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35" yWindow="-135" windowWidth="23310" windowHeight="12630"/>
  </bookViews>
  <sheets>
    <sheet name="EAI_DET" sheetId="1" r:id="rId1"/>
  </sheets>
  <definedNames>
    <definedName name="_xlnm.Print_Area" localSheetId="0">EAI_DET!$A$1:$I$78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6" i="1"/>
  <c r="H65" i="1"/>
  <c r="H68" i="1" s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F17" i="1"/>
  <c r="F43" i="1" s="1"/>
  <c r="F73" i="1" s="1"/>
  <c r="D17" i="1"/>
  <c r="D43" i="1" s="1"/>
  <c r="D73" i="1" s="1"/>
  <c r="C17" i="1"/>
  <c r="C43" i="1" s="1"/>
  <c r="G73" i="1" l="1"/>
  <c r="H43" i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<sst xmlns="http://schemas.openxmlformats.org/spreadsheetml/2006/main" count="77" uniqueCount="77">
  <si>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</si>
  <si>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</si>
  <si>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</si>
  <si>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</si>
  <si>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</si>
  <si>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</si>
  <si>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</si>
  <si>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</si>
  <si>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</si>
  <si>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</si>
  <si>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</si>
  <si>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</si>
  <si>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</si>
  <si>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</si>
  <si>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</si>
  <si>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</si>
  <si>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</si>
  <si>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</si>
  <si>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</si>
  <si>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</si>
  <si>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</si>
  <si>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</si>
  <si>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</si>
  <si>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</si>
  <si>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</si>
  <si>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</si>
  <si>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</si>
  <si>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</si>
  <si>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</si>
  <si>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</si>
  <si>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</si>
  <si>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</si>
  <si>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</si>
  <si>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</si>
  <si>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</si>
  <si>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</si>
  <si>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</si>
  <si>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</si>
  <si>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</si>
  <si>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</si>
  <si>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</si>
  <si>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</si>
  <si>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</si>
  <si>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</si>
  <si>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</si>
  <si>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</si>
  <si>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</si>
  <si>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</si>
  <si>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</si>
  <si>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</si>
  <si>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</si>
  <si>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</si>
  <si>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</si>
  <si>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</si>
  <si>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</si>
  <si>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</si>
  <si>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</si>
  <si>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</si>
  <si>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</si>
  <si>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</si>
  <si>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</si>
  <si>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</si>
  <si>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</si>
  <si>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</si>
  <si>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</si>
  <si>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</si>
  <si>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</si>
  <si>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</si>
  <si>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</si>
  <si>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</si>
  <si>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</si>
  <si>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</si>
  <si>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</si>
  <si>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</si>
  <si>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</si>
  <si>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Fideicomiso 80378 Casa Chihuahua Centro de Patrimonio Cultural Chihuahua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</si>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</sst>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DET">
    <pageSetUpPr fitToPage="1"/>
  </sheetPr>
  <dimension ref="B1:Q646"/>
  <sheetViews>
    <sheetView tabSelected="1" zoomScale="90" zoomScaleNormal="90" workbookViewId="0">
      <selection activeCell="H65" sqref="H65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6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35548</v>
      </c>
      <c r="E14" s="26">
        <f t="shared" si="0"/>
        <v>35548</v>
      </c>
      <c r="F14" s="24">
        <v>88160644</v>
      </c>
      <c r="G14" s="24">
        <v>88160644</v>
      </c>
      <c r="H14" s="26">
        <f t="shared" si="1"/>
        <v>88160644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0</v>
      </c>
      <c r="D16" s="24">
        <v>1851538</v>
      </c>
      <c r="E16" s="26">
        <f t="shared" si="0"/>
        <v>1851538</v>
      </c>
      <c r="F16" s="24">
        <v>1851538</v>
      </c>
      <c r="G16" s="24">
        <v>1851538</v>
      </c>
      <c r="H16" s="26">
        <f t="shared" si="1"/>
        <v>1851538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ht="11.45" x14ac:dyDescent="0.2">
      <c r="B18" s="9" t="s">
        <v>20</v>
      </c>
      <c r="C18" s="11"/>
      <c r="D18" s="11"/>
      <c r="E18" s="28"/>
      <c r="F18" s="11"/>
      <c r="G18" s="11"/>
      <c r="H18" s="28"/>
    </row>
    <row r="19" spans="2:8" ht="11.45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ht="11.45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ht="11.45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ht="11.45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ht="11.45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0</v>
      </c>
      <c r="D43" s="55">
        <f t="shared" ref="D43:H43" si="10">SUM(D10:D17,D30,D36,D37,D39)</f>
        <v>1887086</v>
      </c>
      <c r="E43" s="35">
        <f t="shared" si="10"/>
        <v>1887086</v>
      </c>
      <c r="F43" s="55">
        <f t="shared" si="10"/>
        <v>90012182</v>
      </c>
      <c r="G43" s="55">
        <f t="shared" si="10"/>
        <v>90012182</v>
      </c>
      <c r="H43" s="35">
        <f t="shared" si="10"/>
        <v>90012182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7788136</v>
      </c>
      <c r="D65" s="24">
        <v>0</v>
      </c>
      <c r="E65" s="26">
        <f>SUM(D65,C65)</f>
        <v>7788136</v>
      </c>
      <c r="F65" s="24">
        <v>6783673</v>
      </c>
      <c r="G65" s="24">
        <v>6783673</v>
      </c>
      <c r="H65" s="26">
        <f>SUM(G65-C65)</f>
        <v>-1004463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7788136</v>
      </c>
      <c r="D68" s="22">
        <f t="shared" ref="D68:G68" si="18">SUM(D48,D57,D62,D65,D66)</f>
        <v>0</v>
      </c>
      <c r="E68" s="26">
        <f t="shared" si="18"/>
        <v>7788136</v>
      </c>
      <c r="F68" s="22">
        <f t="shared" si="18"/>
        <v>6783673</v>
      </c>
      <c r="G68" s="22">
        <f t="shared" si="18"/>
        <v>6783673</v>
      </c>
      <c r="H68" s="26">
        <f>SUM(H48,H57,H62,H65,H66)</f>
        <v>-1004463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7788136</v>
      </c>
      <c r="D73" s="22">
        <f t="shared" ref="D73:G73" si="21">SUM(D43,D68,D70)</f>
        <v>1887086</v>
      </c>
      <c r="E73" s="26">
        <f t="shared" si="21"/>
        <v>9675222</v>
      </c>
      <c r="F73" s="22">
        <f t="shared" si="21"/>
        <v>96795855</v>
      </c>
      <c r="G73" s="22">
        <f t="shared" si="21"/>
        <v>96795855</v>
      </c>
      <c r="H73" s="26">
        <f>SUM(H43,H68,H70)</f>
        <v>89007719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ADM-Contadora</cp:lastModifiedBy>
  <dcterms:created xsi:type="dcterms:W3CDTF">2020-01-08T20:55:35Z</dcterms:created>
  <dcterms:modified xsi:type="dcterms:W3CDTF">2025-02-07T17:44:02Z</dcterms:modified>
</cp:coreProperties>
</file>